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3154B3F1-BE50-4CD0-973F-47FC967CCC62}"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<sst xmlns="http://schemas.openxmlformats.org/spreadsheetml/2006/main" count="397" uniqueCount="240">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</sst>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219</v>
      </c>
      <c r="B10" s="183"/>
      <c r="C10" s="191" t="str">
        <f>VLOOKUP(A10,listado,2,0)</f>
        <v>-</v>
      </c>
      <c r="D10" s="191"/>
      <c r="E10" s="191"/>
      <c r="F10" s="191"/>
      <c r="G10" s="191" t="str">
        <f>VLOOKUP(A10,listado,3,0)</f>
        <v>Técnico/a 3</v>
      </c>
      <c r="H10" s="191"/>
      <c r="I10" s="198" t="str">
        <f>VLOOKUP(A10,listado,4,0)</f>
        <v>Técnico/a en planificación y gestión de proyectos</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27.8" customHeight="1" thickTop="1" thickBot="1" x14ac:dyDescent="0.3">
      <c r="A17" s="140" t="str">
        <f>VLOOKUP(A10,listado,6,0)</f>
        <v>Al menos 1 año de experiencia global  en el sector de la Ingeniería.
Al menos 1 año en las funciones específicas.</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JWO7bMK/KPYa4wAAbwy+2AMiXJXhiVqOH195h5W3u3+e4Nu3bRjTAxpsTyNCW1sFYy7N75hM2SX705GRuSnF6g==" saltValue="mHkt6CFSPhQJQOk+CM7gE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2025-05-21T15:56:37Z</dcterms:modified>
</cp:coreProperties>
</file>